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tctaofs6\accounting\Investor relations\Monthly Announcement\2020\202001\"/>
    </mc:Choice>
  </mc:AlternateContent>
  <bookViews>
    <workbookView xWindow="-15" yWindow="480" windowWidth="10320" windowHeight="7035"/>
  </bookViews>
  <sheets>
    <sheet name="December 2019" sheetId="1" r:id="rId1"/>
  </sheets>
  <calcPr calcId="162913"/>
</workbook>
</file>

<file path=xl/calcChain.xml><?xml version="1.0" encoding="utf-8"?>
<calcChain xmlns="http://schemas.openxmlformats.org/spreadsheetml/2006/main">
  <c r="D14" i="1" l="1"/>
  <c r="E14" i="1"/>
  <c r="D13" i="1" l="1"/>
  <c r="E13" i="1"/>
  <c r="D12" i="1" l="1"/>
  <c r="E12" i="1"/>
  <c r="C15" i="1" l="1"/>
  <c r="B15" i="1"/>
  <c r="D11" i="1"/>
  <c r="E11" i="1"/>
  <c r="E10" i="1" l="1"/>
  <c r="D10" i="1"/>
  <c r="E9" i="1" l="1"/>
  <c r="D9" i="1"/>
  <c r="D8" i="1" l="1"/>
  <c r="E8" i="1"/>
  <c r="D5" i="1" l="1"/>
  <c r="D6" i="1"/>
  <c r="D7" i="1"/>
  <c r="E5" i="1"/>
  <c r="E6" i="1"/>
  <c r="E7" i="1"/>
  <c r="E4" i="1" l="1"/>
  <c r="D4" i="1"/>
  <c r="E3" i="1" l="1"/>
  <c r="E15" i="1" l="1"/>
</calcChain>
</file>

<file path=xl/sharedStrings.xml><?xml version="1.0" encoding="utf-8"?>
<sst xmlns="http://schemas.openxmlformats.org/spreadsheetml/2006/main" count="17" uniqueCount="17">
  <si>
    <t>1月</t>
  </si>
  <si>
    <t>年度增減比率</t>
  </si>
  <si>
    <t>月增減比率</t>
  </si>
  <si>
    <t>(新台幣百萬元)</t>
  </si>
  <si>
    <t>每月合併營收報告</t>
  </si>
  <si>
    <t>2月</t>
  </si>
  <si>
    <t>3月</t>
  </si>
  <si>
    <t>4月</t>
    <phoneticPr fontId="2" type="noConversion"/>
  </si>
  <si>
    <t>6月</t>
  </si>
  <si>
    <t>7月</t>
  </si>
  <si>
    <t>8月</t>
  </si>
  <si>
    <t>9月</t>
  </si>
  <si>
    <t>10月</t>
  </si>
  <si>
    <t>11月</t>
  </si>
  <si>
    <t>12月</t>
    <phoneticPr fontId="2" type="noConversion"/>
  </si>
  <si>
    <t>總計</t>
    <phoneticPr fontId="2" type="noConversion"/>
  </si>
  <si>
    <t>5月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</si>
</sst>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76" formatCode="_-* #,##0_-;\-* #,##0_-;_-* &quot;-&quot;??_-;_-@_-"/>
    <numFmt numFmtId="177" formatCode="#,##0.0"/>
  </numFmts>
  <fonts count="10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Arial"/>
      <family val="2"/>
    </font>
    <font>
      <sz val="12"/>
      <color theme="1"/>
      <name val="新細明體"/>
      <family val="1"/>
      <charset val="136"/>
      <scheme val="minor"/>
    </font>
    <font>
      <sz val="12"/>
      <color indexed="8"/>
      <name val="新細明體"/>
      <family val="1"/>
      <charset val="136"/>
    </font>
    <font>
      <b/>
      <sz val="12"/>
      <color theme="1"/>
      <name val="新細明體"/>
      <family val="2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b/>
      <sz val="12"/>
      <color theme="1"/>
      <name val="Arial"/>
      <family val="2"/>
    </font>
    <font>
      <sz val="12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176" fontId="3" fillId="2" borderId="1" xfId="1" applyNumberFormat="1" applyFont="1" applyFill="1" applyBorder="1">
      <alignment vertical="center"/>
    </xf>
    <xf numFmtId="0" fontId="4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10" fontId="3" fillId="2" borderId="1" xfId="2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176" fontId="8" fillId="2" borderId="1" xfId="1" applyNumberFormat="1" applyFont="1" applyFill="1" applyBorder="1">
      <alignment vertical="center"/>
    </xf>
    <xf numFmtId="10" fontId="8" fillId="2" borderId="1" xfId="2" applyNumberFormat="1" applyFont="1" applyFill="1" applyBorder="1" applyAlignment="1">
      <alignment horizontal="center" vertical="center"/>
    </xf>
    <xf numFmtId="10" fontId="8" fillId="2" borderId="1" xfId="2" applyNumberFormat="1" applyFont="1" applyFill="1" applyBorder="1">
      <alignment vertical="center"/>
    </xf>
    <xf numFmtId="0" fontId="6" fillId="0" borderId="0" xfId="0" applyFont="1">
      <alignment vertical="center"/>
    </xf>
    <xf numFmtId="176" fontId="3" fillId="2" borderId="1" xfId="1" applyNumberFormat="1" applyFont="1" applyFill="1" applyBorder="1" applyAlignment="1">
      <alignment horizontal="center" vertical="center"/>
    </xf>
    <xf numFmtId="177" fontId="9" fillId="0" borderId="0" xfId="0" applyNumberFormat="1" applyFont="1">
      <alignment vertical="center"/>
    </xf>
    <xf numFmtId="10" fontId="0" fillId="0" borderId="0" xfId="2" applyNumberFormat="1" applyFont="1">
      <alignment vertical="center"/>
    </xf>
  </cellXfs>
  <cellStyles count="6">
    <cellStyle name="一般" xfId="0" builtinId="0"/>
    <cellStyle name="一般 2" xfId="3"/>
    <cellStyle name="千分位" xfId="1" builtinId="3"/>
    <cellStyle name="千分位 2" xfId="4"/>
    <cellStyle name="百分比" xfId="2" builtinId="5"/>
    <cellStyle name="百分比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workbookViewId="0">
      <selection activeCell="E19" sqref="E19"/>
    </sheetView>
  </sheetViews>
  <sheetFormatPr defaultRowHeight="16.5" x14ac:dyDescent="0.25"/>
  <cols>
    <col min="1" max="1" width="11.625" bestFit="1" customWidth="1"/>
    <col min="2" max="2" width="16.125" customWidth="1"/>
    <col min="3" max="3" width="15.75" bestFit="1" customWidth="1"/>
    <col min="4" max="4" width="13.625" bestFit="1" customWidth="1"/>
    <col min="5" max="5" width="13.875" customWidth="1"/>
  </cols>
  <sheetData>
    <row r="1" spans="1:8" x14ac:dyDescent="0.25">
      <c r="A1" s="6" t="s">
        <v>4</v>
      </c>
      <c r="D1" s="5"/>
      <c r="E1" s="5" t="s">
        <v>3</v>
      </c>
    </row>
    <row r="2" spans="1:8" x14ac:dyDescent="0.25">
      <c r="B2" s="4">
        <v>2019</v>
      </c>
      <c r="C2" s="4">
        <v>2018</v>
      </c>
      <c r="D2" s="3" t="s">
        <v>2</v>
      </c>
      <c r="E2" s="3" t="s">
        <v>1</v>
      </c>
    </row>
    <row r="3" spans="1:8" x14ac:dyDescent="0.25">
      <c r="A3" s="2" t="s">
        <v>0</v>
      </c>
      <c r="B3" s="1">
        <v>1005.681</v>
      </c>
      <c r="C3" s="1">
        <v>3403.991</v>
      </c>
      <c r="D3" s="7">
        <v>-0.25629117671201573</v>
      </c>
      <c r="E3" s="7">
        <f>IF(ISERROR(B3/C3-1),"-",B3/C3-1)</f>
        <v>-0.70455826704594693</v>
      </c>
    </row>
    <row r="4" spans="1:8" x14ac:dyDescent="0.25">
      <c r="A4" s="2" t="s">
        <v>5</v>
      </c>
      <c r="B4" s="1">
        <v>625.19299999999998</v>
      </c>
      <c r="C4" s="13">
        <v>2612.857</v>
      </c>
      <c r="D4" s="7">
        <f t="shared" ref="D4:D14" si="0">IF(ISERROR(B4/B3-1),"-",B4/B3-1)</f>
        <v>-0.37833865808342804</v>
      </c>
      <c r="E4" s="7">
        <f>IF(ISERROR(B4/C4-1),"-",B4/C4-1)</f>
        <v>-0.76072437182746699</v>
      </c>
    </row>
    <row r="5" spans="1:8" x14ac:dyDescent="0.25">
      <c r="A5" s="2" t="s">
        <v>6</v>
      </c>
      <c r="B5" s="13">
        <v>1312.752</v>
      </c>
      <c r="C5" s="13">
        <v>2771.895</v>
      </c>
      <c r="D5" s="7">
        <f t="shared" si="0"/>
        <v>1.0997547957190821</v>
      </c>
      <c r="E5" s="7">
        <f t="shared" ref="E5:E14" si="1">IF(ISERROR(B5/C5-1),"-",B5/C5-1)</f>
        <v>-0.52640630326906324</v>
      </c>
      <c r="H5" s="15"/>
    </row>
    <row r="6" spans="1:8" x14ac:dyDescent="0.25">
      <c r="A6" s="2" t="s">
        <v>7</v>
      </c>
      <c r="B6" s="13">
        <v>592.64800000000002</v>
      </c>
      <c r="C6" s="13">
        <v>2099.221</v>
      </c>
      <c r="D6" s="7">
        <f t="shared" si="0"/>
        <v>-0.54854534596024229</v>
      </c>
      <c r="E6" s="7">
        <f t="shared" si="1"/>
        <v>-0.71768194011016462</v>
      </c>
    </row>
    <row r="7" spans="1:8" x14ac:dyDescent="0.25">
      <c r="A7" s="2" t="s">
        <v>16</v>
      </c>
      <c r="B7" s="13">
        <v>753.04100000000005</v>
      </c>
      <c r="C7" s="13">
        <v>2445.3270000000002</v>
      </c>
      <c r="D7" s="7">
        <f t="shared" si="0"/>
        <v>0.27063788285795276</v>
      </c>
      <c r="E7" s="7">
        <f t="shared" si="1"/>
        <v>-0.69204895705155178</v>
      </c>
    </row>
    <row r="8" spans="1:8" x14ac:dyDescent="0.25">
      <c r="A8" s="2" t="s">
        <v>8</v>
      </c>
      <c r="B8" s="13">
        <v>1461.4159999999999</v>
      </c>
      <c r="C8" s="13">
        <v>2229.913</v>
      </c>
      <c r="D8" s="7">
        <f t="shared" si="0"/>
        <v>0.94068583251111137</v>
      </c>
      <c r="E8" s="7">
        <f t="shared" si="1"/>
        <v>-0.34463093403195555</v>
      </c>
    </row>
    <row r="9" spans="1:8" x14ac:dyDescent="0.25">
      <c r="A9" s="2" t="s">
        <v>9</v>
      </c>
      <c r="B9" s="13">
        <v>440.61500000000001</v>
      </c>
      <c r="C9" s="13">
        <v>1399.596</v>
      </c>
      <c r="D9" s="7">
        <f t="shared" si="0"/>
        <v>-0.69850131653136405</v>
      </c>
      <c r="E9" s="7">
        <f t="shared" si="1"/>
        <v>-0.68518415314133507</v>
      </c>
    </row>
    <row r="10" spans="1:8" x14ac:dyDescent="0.25">
      <c r="A10" s="2" t="s">
        <v>10</v>
      </c>
      <c r="B10" s="13">
        <v>734.61400000000003</v>
      </c>
      <c r="C10" s="13">
        <v>1388.825</v>
      </c>
      <c r="D10" s="7">
        <f t="shared" si="0"/>
        <v>0.66724691624207089</v>
      </c>
      <c r="E10" s="7">
        <f t="shared" si="1"/>
        <v>-0.47105358846506939</v>
      </c>
    </row>
    <row r="11" spans="1:8" x14ac:dyDescent="0.25">
      <c r="A11" s="2" t="s">
        <v>11</v>
      </c>
      <c r="B11" s="13">
        <v>1275.029</v>
      </c>
      <c r="C11" s="13">
        <v>1255.856</v>
      </c>
      <c r="D11" s="7">
        <f t="shared" si="0"/>
        <v>0.73564484205310543</v>
      </c>
      <c r="E11" s="7">
        <f t="shared" si="1"/>
        <v>1.5266877731204831E-2</v>
      </c>
    </row>
    <row r="12" spans="1:8" x14ac:dyDescent="0.25">
      <c r="A12" s="2" t="s">
        <v>12</v>
      </c>
      <c r="B12" s="13">
        <v>655.63800000000003</v>
      </c>
      <c r="C12" s="13">
        <v>1307.123</v>
      </c>
      <c r="D12" s="7">
        <f t="shared" si="0"/>
        <v>-0.48578581349914396</v>
      </c>
      <c r="E12" s="7">
        <f t="shared" si="1"/>
        <v>-0.49841139663214551</v>
      </c>
    </row>
    <row r="13" spans="1:8" x14ac:dyDescent="0.25">
      <c r="A13" s="2" t="s">
        <v>13</v>
      </c>
      <c r="B13" s="13">
        <v>549.96199999999999</v>
      </c>
      <c r="C13" s="13">
        <v>1473.7550000000001</v>
      </c>
      <c r="D13" s="7">
        <f t="shared" si="0"/>
        <v>-0.16118040748095752</v>
      </c>
      <c r="E13" s="7">
        <f t="shared" si="1"/>
        <v>-0.62682942551509591</v>
      </c>
    </row>
    <row r="14" spans="1:8" x14ac:dyDescent="0.25">
      <c r="A14" s="2" t="s">
        <v>14</v>
      </c>
      <c r="B14" s="13">
        <v>608.37699999999995</v>
      </c>
      <c r="C14" s="13">
        <v>1352.251</v>
      </c>
      <c r="D14" s="7">
        <f t="shared" si="0"/>
        <v>0.10621642949876531</v>
      </c>
      <c r="E14" s="7">
        <f t="shared" si="1"/>
        <v>-0.55010053606911735</v>
      </c>
    </row>
    <row r="15" spans="1:8" s="12" customFormat="1" x14ac:dyDescent="0.25">
      <c r="A15" s="8" t="s">
        <v>15</v>
      </c>
      <c r="B15" s="9">
        <f>SUM(B3:B14)</f>
        <v>10014.966000000002</v>
      </c>
      <c r="C15" s="9">
        <f>SUM(C3:C14)</f>
        <v>23740.610000000004</v>
      </c>
      <c r="D15" s="10"/>
      <c r="E15" s="11">
        <f>B15/C15-1</f>
        <v>-0.57815043505621799</v>
      </c>
    </row>
    <row r="17" spans="2:2" x14ac:dyDescent="0.25">
      <c r="B17" s="14"/>
    </row>
  </sheetData>
  <phoneticPr fontId="2" type="noConversion"/>
  <pageMargins left="0.7" right="0.7" top="0.75" bottom="0.75" header="0.3" footer="0.3"/>
  <pageSetup paperSize="9" orientation="portrait" r:id="rId1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December 2019</vt:lpstr>
    </vt:vector>
  </TitlesOfParts>
  <Company>htc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Sally_Kuo</dc:creator>
  <cp:lastModifiedBy>Melinda Wu(吳晨婷)</cp:lastModifiedBy>
  <dcterms:created xsi:type="dcterms:W3CDTF">2011-11-22T02:21:32Z</dcterms:created>
  <dcterms:modified xsi:type="dcterms:W3CDTF">2020-01-06T00:48:46Z</dcterms:modified>
</cp:coreProperties>
</file>